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2120" windowHeight="9120" activeTab="0"/>
  </bookViews>
  <sheets>
    <sheet name="13日-15日" sheetId="1" r:id="rId1"/>
    <sheet name="スタッフの数" sheetId="2" r:id="rId2"/>
    <sheet name="アルバイト代など" sheetId="3" r:id="rId3"/>
  </sheets>
  <definedNames/>
  <calcPr fullCalcOnLoad="1"/>
</workbook>
</file>

<file path=xl/sharedStrings.xml><?xml version="1.0" encoding="utf-8"?>
<sst xmlns="http://schemas.openxmlformats.org/spreadsheetml/2006/main" count="479" uniqueCount="218">
  <si>
    <t>受付</t>
  </si>
  <si>
    <t>午前</t>
  </si>
  <si>
    <t>午後</t>
  </si>
  <si>
    <t>17日</t>
  </si>
  <si>
    <t>18日</t>
  </si>
  <si>
    <t>19日</t>
  </si>
  <si>
    <t>原田Ｇ</t>
  </si>
  <si>
    <t>菅野Ｇ</t>
  </si>
  <si>
    <t>平井Ｇ</t>
  </si>
  <si>
    <t>西村</t>
  </si>
  <si>
    <t>三浦Ｇ</t>
  </si>
  <si>
    <t>宮本Ｇ</t>
  </si>
  <si>
    <t>清水Ｇ</t>
  </si>
  <si>
    <t>狩野Ｇ</t>
  </si>
  <si>
    <t>ＥＱＳ受付</t>
  </si>
  <si>
    <t>受付用具の運搬</t>
  </si>
  <si>
    <t>狩野＋原田Ｇ</t>
  </si>
  <si>
    <t>20日</t>
  </si>
  <si>
    <t>展示室</t>
  </si>
  <si>
    <t>昼食の補助</t>
  </si>
  <si>
    <t>西村（車）</t>
  </si>
  <si>
    <t>伊島</t>
  </si>
  <si>
    <t>竹中</t>
  </si>
  <si>
    <t>北千里</t>
  </si>
  <si>
    <t>高井</t>
  </si>
  <si>
    <t>町田</t>
  </si>
  <si>
    <t>万博公園</t>
  </si>
  <si>
    <t>阪大病院前モノ</t>
  </si>
  <si>
    <t>バス停</t>
  </si>
  <si>
    <t>鳥居</t>
  </si>
  <si>
    <t>宮村</t>
  </si>
  <si>
    <t>松井</t>
  </si>
  <si>
    <t>原田G</t>
  </si>
  <si>
    <t>中川</t>
  </si>
  <si>
    <t>富田</t>
  </si>
  <si>
    <t>伊島</t>
  </si>
  <si>
    <t>施</t>
  </si>
  <si>
    <t>正木</t>
  </si>
  <si>
    <t>くじら：２名</t>
  </si>
  <si>
    <t>ローゼン：２名</t>
  </si>
  <si>
    <t>東</t>
  </si>
  <si>
    <t>保崎G</t>
  </si>
  <si>
    <t>原田</t>
  </si>
  <si>
    <t>笠松</t>
  </si>
  <si>
    <t>西川</t>
  </si>
  <si>
    <t>横山</t>
  </si>
  <si>
    <t>千里中央モ＋地</t>
  </si>
  <si>
    <t>13日(金）</t>
  </si>
  <si>
    <t>14日(土)</t>
  </si>
  <si>
    <t>15日（日）</t>
  </si>
  <si>
    <t>４回生</t>
  </si>
  <si>
    <t>３回生</t>
  </si>
  <si>
    <t>３回生1</t>
  </si>
  <si>
    <t>３回生2</t>
  </si>
  <si>
    <t>保崎</t>
  </si>
  <si>
    <t>白根</t>
  </si>
  <si>
    <t>×佐伯</t>
  </si>
  <si>
    <t>小林知博</t>
  </si>
  <si>
    <t>コンピュータ・プリンタ・コピー機</t>
  </si>
  <si>
    <t>西村G</t>
  </si>
  <si>
    <t>保崎G</t>
  </si>
  <si>
    <t>日時</t>
  </si>
  <si>
    <t>搬入(産研から)</t>
  </si>
  <si>
    <t>搬入（人科から）</t>
  </si>
  <si>
    <t>受付道具</t>
  </si>
  <si>
    <t>高原</t>
  </si>
  <si>
    <t>夕方が楽？</t>
  </si>
  <si>
    <t>セッション運営</t>
  </si>
  <si>
    <t>冷蔵庫</t>
  </si>
  <si>
    <t>集合</t>
  </si>
  <si>
    <t>喫茶：２名</t>
  </si>
  <si>
    <t>３回生は学内案内組が移動</t>
  </si>
  <si>
    <t>案内担当者現地集合</t>
  </si>
  <si>
    <t>セッション運営担当者集合</t>
  </si>
  <si>
    <t>受付担当者集合</t>
  </si>
  <si>
    <t>この日なし</t>
  </si>
  <si>
    <t>千里阪急Hへ向かう</t>
  </si>
  <si>
    <t>16日(月）</t>
  </si>
  <si>
    <t>３回生分担</t>
  </si>
  <si>
    <t>ポスターパネル</t>
  </si>
  <si>
    <t>EQS</t>
  </si>
  <si>
    <t>ＭＯ</t>
  </si>
  <si>
    <t>Room A</t>
  </si>
  <si>
    <t>Room B</t>
  </si>
  <si>
    <t>Room C</t>
  </si>
  <si>
    <t>Room D</t>
  </si>
  <si>
    <t>ポスター</t>
  </si>
  <si>
    <t>コーヒー</t>
  </si>
  <si>
    <t>Ｉｎｔｅｒｎｅｔ</t>
  </si>
  <si>
    <t>なし</t>
  </si>
  <si>
    <t>なし</t>
  </si>
  <si>
    <t>なし</t>
  </si>
  <si>
    <t>なし</t>
  </si>
  <si>
    <t>12:00～13:00</t>
  </si>
  <si>
    <t>Office</t>
  </si>
  <si>
    <t>３回生２</t>
  </si>
  <si>
    <t>17:30～18:30</t>
  </si>
  <si>
    <t>ポスターパネルを産研へ返却</t>
  </si>
  <si>
    <t>後片付</t>
  </si>
  <si>
    <t>集合時間</t>
  </si>
  <si>
    <t>打ち上げ</t>
  </si>
  <si>
    <t>Room A</t>
  </si>
  <si>
    <t>MOHallの説明会by 学会事務センター</t>
  </si>
  <si>
    <t>清水</t>
  </si>
  <si>
    <t>受付周辺</t>
  </si>
  <si>
    <t>３回生１</t>
  </si>
  <si>
    <t>３回生３</t>
  </si>
  <si>
    <t>狩野</t>
  </si>
  <si>
    <t>センター内
案内板設置</t>
  </si>
  <si>
    <t>大学内
案内板設置</t>
  </si>
  <si>
    <t>当日運営説明会：プログラムも配布</t>
  </si>
  <si>
    <t>EQS終了</t>
  </si>
  <si>
    <t>補助者</t>
  </si>
  <si>
    <t>三浦氏：後片付け．</t>
  </si>
  <si>
    <t>Bentler ご夫妻+ericを千里阪急Ｈへ</t>
  </si>
  <si>
    <t>大会受付（千里阪急Ｈ）準備開始</t>
  </si>
  <si>
    <t>受付開始</t>
  </si>
  <si>
    <t>welcome party</t>
  </si>
  <si>
    <t>案内18:30～19:30</t>
  </si>
  <si>
    <t>千里阪急Ｈ</t>
  </si>
  <si>
    <t>地下鉄</t>
  </si>
  <si>
    <t>モノレール</t>
  </si>
  <si>
    <t>16:30～</t>
  </si>
  <si>
    <t>17:00鍵の確認</t>
  </si>
  <si>
    <t>会場設営</t>
  </si>
  <si>
    <t>山田</t>
  </si>
  <si>
    <t>STAFF の数</t>
  </si>
  <si>
    <t>行動計量学３</t>
  </si>
  <si>
    <t>行動計量学４</t>
  </si>
  <si>
    <t>行動計量学院・他</t>
  </si>
  <si>
    <t>施</t>
  </si>
  <si>
    <t>他講座３回生</t>
  </si>
  <si>
    <t>合計</t>
  </si>
  <si>
    <t>名札は６０だ！！</t>
  </si>
  <si>
    <t>有木
松岡</t>
  </si>
  <si>
    <t>×桑野</t>
  </si>
  <si>
    <t>△中尾</t>
  </si>
  <si>
    <t>１回生</t>
  </si>
  <si>
    <t>ジュースや水，お菓子などの買出し．ふきん</t>
  </si>
  <si>
    <t>宮本</t>
  </si>
  <si>
    <t>人科からの白板や立看など、大きいものの搬入</t>
  </si>
  <si>
    <t>案内 10:00～17:00</t>
  </si>
  <si>
    <t>適宜受付を手伝う</t>
  </si>
  <si>
    <t>案内 7:00～11：30</t>
  </si>
  <si>
    <t>運営</t>
  </si>
  <si>
    <t>アルバイト（弊講座分）</t>
  </si>
  <si>
    <t>日数</t>
  </si>
  <si>
    <t>人数</t>
  </si>
  <si>
    <t>備考</t>
  </si>
  <si>
    <t>アルバイト（他講座分）</t>
  </si>
  <si>
    <t>社心．臨老．経社</t>
  </si>
  <si>
    <t>弁当</t>
  </si>
  <si>
    <t>coffee break</t>
  </si>
  <si>
    <t>常駐のコーヒー</t>
  </si>
  <si>
    <t>水・インスタントコーヒー・紅茶・ソフトドリンク・お菓子</t>
  </si>
  <si>
    <t>単価（日給）</t>
  </si>
  <si>
    <t>レンタカー</t>
  </si>
  <si>
    <t>お茶</t>
  </si>
  <si>
    <t>大阪城ツアー</t>
  </si>
  <si>
    <t>消耗品</t>
  </si>
  <si>
    <t>13日と19日．ポスターパネル運搬用</t>
  </si>
  <si>
    <t>コーヒーとプチケーキ180人分，3日</t>
  </si>
  <si>
    <t>同伴者用プログラム</t>
  </si>
  <si>
    <t>磁石，拡大君用紙．．．</t>
  </si>
  <si>
    <t>refreshment</t>
  </si>
  <si>
    <t>その他</t>
  </si>
  <si>
    <t>摘要</t>
  </si>
  <si>
    <t>看板</t>
  </si>
  <si>
    <t>ケーブルレンタル</t>
  </si>
  <si>
    <t>立看．釣看板(IMPS2001)</t>
  </si>
  <si>
    <t>金額(千円）</t>
  </si>
  <si>
    <t>音響用</t>
  </si>
  <si>
    <t>1回生１</t>
  </si>
  <si>
    <t>1回生２</t>
  </si>
  <si>
    <t>1回生３</t>
  </si>
  <si>
    <t>表千家教授＋2弟子＋通訳＋材料代実費 （参加費無料）</t>
  </si>
  <si>
    <t>院生３(含 高原)，学部生20(含 B1)+施(2日)＋正木，主要駅での案内に人員が多く割かれている</t>
  </si>
  <si>
    <t>引率者3名のアルバイト代と交通費（参加者3000円負担（交通費））</t>
  </si>
  <si>
    <t>社会心理学研究室</t>
  </si>
  <si>
    <t>臨床老年行動学研究室</t>
  </si>
  <si>
    <t>経験社会学研究室</t>
  </si>
  <si>
    <t>施＿利平(lipin_shi)</t>
  </si>
  <si>
    <t>高原龍二</t>
  </si>
  <si>
    <t>1回生４</t>
  </si>
  <si>
    <t>お茶の先生</t>
  </si>
  <si>
    <t>中尾</t>
  </si>
  <si>
    <t>有木</t>
  </si>
  <si>
    <t>松岡</t>
  </si>
  <si>
    <t>なし</t>
  </si>
  <si>
    <t>関空</t>
  </si>
  <si>
    <t>休憩？</t>
  </si>
  <si>
    <t>1回生</t>
  </si>
  <si>
    <t>桑野</t>
  </si>
  <si>
    <t>お茶会補助</t>
  </si>
  <si>
    <t>？</t>
  </si>
  <si>
    <t>3回生なし</t>
  </si>
  <si>
    <t>4回生待機</t>
  </si>
  <si>
    <t>西村（早めに退出）</t>
  </si>
  <si>
    <t>伊島（午後のみ）</t>
  </si>
  <si>
    <t>後始末は中川</t>
  </si>
  <si>
    <t>楠元</t>
  </si>
  <si>
    <t>楠元</t>
  </si>
  <si>
    <t>たこ焼補助</t>
  </si>
  <si>
    <t>15時から</t>
  </si>
  <si>
    <t>楠元１５時まで</t>
  </si>
  <si>
    <t>竹中15時まで</t>
  </si>
  <si>
    <t>食事？</t>
  </si>
  <si>
    <t>千里中央モ＋地下鉄</t>
  </si>
  <si>
    <t>セッション開始</t>
  </si>
  <si>
    <t>西村G：竹中・高井・桑野・町田</t>
  </si>
  <si>
    <t>or 17:00以降に21教室で</t>
  </si>
  <si>
    <t>学会バッグに中身をつめる（3回生女性4名を含む全員）</t>
  </si>
  <si>
    <t>学会バッグを運ぶ(130)</t>
  </si>
  <si>
    <t>富田(午後）</t>
  </si>
  <si>
    <t>立看回収</t>
  </si>
  <si>
    <t>otional tour の赤字</t>
  </si>
  <si>
    <t>4回生全員</t>
  </si>
  <si>
    <t>アルバイトに名札・Tシャツ支給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</si>
</sst>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FC勘亭流江戸文字"/>
      <family val="4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0" fontId="4" fillId="0" borderId="9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/>
    </xf>
    <xf numFmtId="20" fontId="4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6" fontId="0" fillId="0" borderId="14" xfId="0" applyNumberFormat="1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Alignment="1">
      <alignment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28575</xdr:rowOff>
    </xdr:from>
    <xdr:to>
      <xdr:col>4</xdr:col>
      <xdr:colOff>400050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>
          <a:off x="1476375" y="1200150"/>
          <a:ext cx="1028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61</xdr:row>
      <xdr:rowOff>133350</xdr:rowOff>
    </xdr:from>
    <xdr:to>
      <xdr:col>15</xdr:col>
      <xdr:colOff>581025</xdr:colOff>
      <xdr:row>68</xdr:row>
      <xdr:rowOff>57150</xdr:rowOff>
    </xdr:to>
    <xdr:sp>
      <xdr:nvSpPr>
        <xdr:cNvPr id="2" name="Line 4"/>
        <xdr:cNvSpPr>
          <a:spLocks/>
        </xdr:cNvSpPr>
      </xdr:nvSpPr>
      <xdr:spPr>
        <a:xfrm flipH="1">
          <a:off x="7800975" y="9077325"/>
          <a:ext cx="12477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63</xdr:row>
      <xdr:rowOff>9525</xdr:rowOff>
    </xdr:from>
    <xdr:to>
      <xdr:col>12</xdr:col>
      <xdr:colOff>666750</xdr:colOff>
      <xdr:row>64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210300" y="92392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タクシー？</a:t>
          </a:r>
        </a:p>
      </xdr:txBody>
    </xdr:sp>
    <xdr:clientData/>
  </xdr:twoCellAnchor>
  <xdr:twoCellAnchor>
    <xdr:from>
      <xdr:col>12</xdr:col>
      <xdr:colOff>247650</xdr:colOff>
      <xdr:row>17</xdr:row>
      <xdr:rowOff>66675</xdr:rowOff>
    </xdr:from>
    <xdr:to>
      <xdr:col>13</xdr:col>
      <xdr:colOff>561975</xdr:colOff>
      <xdr:row>20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638925" y="2667000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集中講義が終わった３回生
</a:t>
          </a:r>
        </a:p>
      </xdr:txBody>
    </xdr:sp>
    <xdr:clientData/>
  </xdr:twoCellAnchor>
  <xdr:twoCellAnchor>
    <xdr:from>
      <xdr:col>11</xdr:col>
      <xdr:colOff>409575</xdr:colOff>
      <xdr:row>56</xdr:row>
      <xdr:rowOff>123825</xdr:rowOff>
    </xdr:from>
    <xdr:to>
      <xdr:col>12</xdr:col>
      <xdr:colOff>704850</xdr:colOff>
      <xdr:row>64</xdr:row>
      <xdr:rowOff>95250</xdr:rowOff>
    </xdr:to>
    <xdr:sp>
      <xdr:nvSpPr>
        <xdr:cNvPr id="5" name="Line 10"/>
        <xdr:cNvSpPr>
          <a:spLocks/>
        </xdr:cNvSpPr>
      </xdr:nvSpPr>
      <xdr:spPr>
        <a:xfrm>
          <a:off x="6267450" y="8353425"/>
          <a:ext cx="828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55</xdr:row>
      <xdr:rowOff>123825</xdr:rowOff>
    </xdr:from>
    <xdr:to>
      <xdr:col>13</xdr:col>
      <xdr:colOff>95250</xdr:colOff>
      <xdr:row>65</xdr:row>
      <xdr:rowOff>114300</xdr:rowOff>
    </xdr:to>
    <xdr:sp>
      <xdr:nvSpPr>
        <xdr:cNvPr id="6" name="Line 11"/>
        <xdr:cNvSpPr>
          <a:spLocks/>
        </xdr:cNvSpPr>
      </xdr:nvSpPr>
      <xdr:spPr>
        <a:xfrm flipH="1">
          <a:off x="6124575" y="8210550"/>
          <a:ext cx="10763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37</xdr:row>
      <xdr:rowOff>0</xdr:rowOff>
    </xdr:from>
    <xdr:to>
      <xdr:col>17</xdr:col>
      <xdr:colOff>438150</xdr:colOff>
      <xdr:row>43</xdr:row>
      <xdr:rowOff>57150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620125" y="5514975"/>
          <a:ext cx="17049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木曜日の打ち合わせの際，バッグ詰１３日午前の運搬の件，お願いする．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S40" sqref="S40"/>
    </sheetView>
  </sheetViews>
  <sheetFormatPr defaultColWidth="9.00390625" defaultRowHeight="13.5"/>
  <cols>
    <col min="1" max="1" width="6.125" style="2" customWidth="1"/>
    <col min="2" max="2" width="5.50390625" style="2" bestFit="1" customWidth="1"/>
    <col min="3" max="3" width="7.00390625" style="2" customWidth="1"/>
    <col min="4" max="4" width="9.00390625" style="2" customWidth="1"/>
    <col min="5" max="10" width="7.00390625" style="2" customWidth="1"/>
    <col min="11" max="11" width="7.25390625" style="2" customWidth="1"/>
    <col min="12" max="12" width="7.00390625" style="2" customWidth="1"/>
    <col min="13" max="13" width="9.375" style="2" customWidth="1"/>
    <col min="14" max="14" width="8.25390625" style="2" customWidth="1"/>
    <col min="15" max="16" width="9.625" style="2" customWidth="1"/>
    <col min="17" max="16384" width="9.00390625" style="2" customWidth="1"/>
  </cols>
  <sheetData>
    <row r="1" spans="1:2" ht="11.25">
      <c r="A1" s="63" t="s">
        <v>61</v>
      </c>
      <c r="B1" s="63"/>
    </row>
    <row r="3" spans="1:18" ht="11.25">
      <c r="A3" s="8" t="s">
        <v>47</v>
      </c>
      <c r="B3" s="19">
        <v>0.3958333333333333</v>
      </c>
      <c r="C3" s="65" t="s">
        <v>62</v>
      </c>
      <c r="D3" s="65"/>
      <c r="E3" s="15"/>
      <c r="F3" s="66" t="s">
        <v>63</v>
      </c>
      <c r="G3" s="66"/>
      <c r="H3" s="15"/>
      <c r="I3" s="15"/>
      <c r="J3" s="15"/>
      <c r="K3" s="15"/>
      <c r="L3" s="15"/>
      <c r="M3" s="15"/>
      <c r="N3" s="15"/>
      <c r="O3" s="9"/>
      <c r="Q3" s="8" t="s">
        <v>51</v>
      </c>
      <c r="R3" s="9" t="s">
        <v>50</v>
      </c>
    </row>
    <row r="4" spans="1:18" ht="11.25">
      <c r="A4" s="10" t="s">
        <v>1</v>
      </c>
      <c r="B4" s="3"/>
      <c r="O4" s="11"/>
      <c r="Q4" s="10" t="s">
        <v>24</v>
      </c>
      <c r="R4" s="11" t="s">
        <v>29</v>
      </c>
    </row>
    <row r="5" spans="1:18" ht="11.25">
      <c r="A5" s="10"/>
      <c r="B5" s="3"/>
      <c r="C5" s="2" t="s">
        <v>107</v>
      </c>
      <c r="F5" s="2" t="s">
        <v>32</v>
      </c>
      <c r="G5" s="4" t="s">
        <v>58</v>
      </c>
      <c r="L5" s="2" t="s">
        <v>217</v>
      </c>
      <c r="O5" s="11"/>
      <c r="Q5" s="10" t="s">
        <v>25</v>
      </c>
      <c r="R5" s="11" t="s">
        <v>30</v>
      </c>
    </row>
    <row r="6" spans="1:18" ht="11.25">
      <c r="A6" s="10"/>
      <c r="B6" s="3"/>
      <c r="C6" s="2" t="s">
        <v>59</v>
      </c>
      <c r="D6" s="2" t="s">
        <v>79</v>
      </c>
      <c r="F6" s="2" t="s">
        <v>103</v>
      </c>
      <c r="G6" s="4" t="s">
        <v>64</v>
      </c>
      <c r="O6" s="11"/>
      <c r="Q6" s="10" t="s">
        <v>43</v>
      </c>
      <c r="R6" s="11" t="s">
        <v>9</v>
      </c>
    </row>
    <row r="7" spans="1:18" ht="11.25">
      <c r="A7" s="10"/>
      <c r="B7" s="3"/>
      <c r="C7" s="2" t="s">
        <v>21</v>
      </c>
      <c r="F7" s="2" t="s">
        <v>139</v>
      </c>
      <c r="G7" s="4" t="s">
        <v>80</v>
      </c>
      <c r="J7" s="5"/>
      <c r="O7" s="11"/>
      <c r="Q7" s="10" t="s">
        <v>44</v>
      </c>
      <c r="R7" s="11" t="s">
        <v>31</v>
      </c>
    </row>
    <row r="8" spans="1:18" ht="11.25">
      <c r="A8" s="10"/>
      <c r="B8" s="3"/>
      <c r="C8" s="2" t="s">
        <v>55</v>
      </c>
      <c r="F8" s="2" t="s">
        <v>30</v>
      </c>
      <c r="M8" s="5"/>
      <c r="O8" s="11"/>
      <c r="Q8" s="10" t="s">
        <v>200</v>
      </c>
      <c r="R8" s="11" t="s">
        <v>40</v>
      </c>
    </row>
    <row r="9" spans="1:18" ht="11.25">
      <c r="A9" s="10"/>
      <c r="B9" s="3"/>
      <c r="F9" s="2" t="s">
        <v>29</v>
      </c>
      <c r="M9" s="5"/>
      <c r="O9" s="11"/>
      <c r="Q9" s="10" t="s">
        <v>135</v>
      </c>
      <c r="R9" s="11" t="s">
        <v>33</v>
      </c>
    </row>
    <row r="10" spans="1:18" ht="11.25">
      <c r="A10" s="10"/>
      <c r="B10" s="3" t="s">
        <v>216</v>
      </c>
      <c r="F10" s="2" t="s">
        <v>31</v>
      </c>
      <c r="M10" s="5"/>
      <c r="O10" s="11"/>
      <c r="Q10" s="10" t="s">
        <v>136</v>
      </c>
      <c r="R10" s="11" t="s">
        <v>21</v>
      </c>
    </row>
    <row r="11" spans="1:18" ht="11.25">
      <c r="A11" s="10"/>
      <c r="B11" s="3"/>
      <c r="F11" s="2" t="s">
        <v>59</v>
      </c>
      <c r="G11" s="2" t="s">
        <v>140</v>
      </c>
      <c r="O11" s="11"/>
      <c r="Q11" s="10" t="s">
        <v>45</v>
      </c>
      <c r="R11" s="11" t="s">
        <v>34</v>
      </c>
    </row>
    <row r="12" spans="1:18" ht="11.25">
      <c r="A12" s="12"/>
      <c r="B12" s="16"/>
      <c r="C12" s="17"/>
      <c r="D12" s="17"/>
      <c r="E12" s="17"/>
      <c r="F12" s="17"/>
      <c r="G12" s="18" t="s">
        <v>68</v>
      </c>
      <c r="H12" s="17"/>
      <c r="I12" s="17"/>
      <c r="J12" s="17"/>
      <c r="K12" s="17"/>
      <c r="L12" s="17"/>
      <c r="M12" s="17"/>
      <c r="N12" s="17"/>
      <c r="O12" s="1"/>
      <c r="Q12" s="10" t="s">
        <v>22</v>
      </c>
      <c r="R12" s="11" t="s">
        <v>54</v>
      </c>
    </row>
    <row r="13" spans="2:18" ht="11.25">
      <c r="B13" s="3"/>
      <c r="Q13" s="10"/>
      <c r="R13" s="11" t="s">
        <v>55</v>
      </c>
    </row>
    <row r="14" spans="1:18" ht="11.25">
      <c r="A14" s="8" t="s">
        <v>47</v>
      </c>
      <c r="B14" s="19">
        <v>0.5416666666666666</v>
      </c>
      <c r="C14" s="15"/>
      <c r="D14" s="65" t="s">
        <v>124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7"/>
      <c r="P14" s="32"/>
      <c r="Q14" s="10"/>
      <c r="R14" s="11"/>
    </row>
    <row r="15" spans="1:18" ht="22.5" customHeight="1">
      <c r="A15" s="27" t="s">
        <v>2</v>
      </c>
      <c r="B15" s="28"/>
      <c r="C15" s="28" t="s">
        <v>104</v>
      </c>
      <c r="D15" s="28" t="s">
        <v>81</v>
      </c>
      <c r="E15" s="28" t="s">
        <v>82</v>
      </c>
      <c r="F15" s="28" t="s">
        <v>83</v>
      </c>
      <c r="G15" s="28" t="s">
        <v>84</v>
      </c>
      <c r="H15" s="28" t="s">
        <v>85</v>
      </c>
      <c r="I15" s="28" t="s">
        <v>86</v>
      </c>
      <c r="J15" s="28" t="s">
        <v>87</v>
      </c>
      <c r="K15" s="28" t="s">
        <v>18</v>
      </c>
      <c r="L15" s="28" t="s">
        <v>88</v>
      </c>
      <c r="M15" s="28" t="s">
        <v>94</v>
      </c>
      <c r="N15" s="29" t="s">
        <v>108</v>
      </c>
      <c r="O15" s="30" t="s">
        <v>109</v>
      </c>
      <c r="P15" s="29"/>
      <c r="Q15" s="52" t="s">
        <v>134</v>
      </c>
      <c r="R15" s="11" t="s">
        <v>56</v>
      </c>
    </row>
    <row r="16" spans="1:18" ht="11.25">
      <c r="A16" s="10"/>
      <c r="C16" s="2" t="s">
        <v>32</v>
      </c>
      <c r="D16" s="2" t="s">
        <v>11</v>
      </c>
      <c r="E16" s="2" t="s">
        <v>89</v>
      </c>
      <c r="F16" s="2" t="s">
        <v>7</v>
      </c>
      <c r="G16" s="2" t="s">
        <v>8</v>
      </c>
      <c r="H16" s="2" t="s">
        <v>10</v>
      </c>
      <c r="I16" s="2" t="s">
        <v>11</v>
      </c>
      <c r="J16" s="4" t="s">
        <v>60</v>
      </c>
      <c r="K16" s="2" t="s">
        <v>7</v>
      </c>
      <c r="L16" s="2" t="s">
        <v>6</v>
      </c>
      <c r="M16" s="2" t="s">
        <v>8</v>
      </c>
      <c r="N16" s="2" t="s">
        <v>10</v>
      </c>
      <c r="O16" s="11" t="s">
        <v>12</v>
      </c>
      <c r="Q16" s="10" t="s">
        <v>172</v>
      </c>
      <c r="R16" s="11"/>
    </row>
    <row r="17" spans="1:18" ht="11.25">
      <c r="A17" s="10"/>
      <c r="C17" s="2" t="s">
        <v>55</v>
      </c>
      <c r="D17" s="2" t="s">
        <v>29</v>
      </c>
      <c r="I17" s="2" t="s">
        <v>29</v>
      </c>
      <c r="J17" s="2" t="s">
        <v>34</v>
      </c>
      <c r="L17" s="2" t="s">
        <v>65</v>
      </c>
      <c r="O17" s="11" t="s">
        <v>20</v>
      </c>
      <c r="Q17" s="10" t="s">
        <v>173</v>
      </c>
      <c r="R17" s="11"/>
    </row>
    <row r="18" spans="1:18" ht="11.25">
      <c r="A18" s="10"/>
      <c r="C18" s="2" t="s">
        <v>31</v>
      </c>
      <c r="D18" s="2" t="s">
        <v>30</v>
      </c>
      <c r="I18" s="2" t="s">
        <v>30</v>
      </c>
      <c r="J18" s="2" t="s">
        <v>40</v>
      </c>
      <c r="O18" s="11" t="s">
        <v>105</v>
      </c>
      <c r="Q18" s="12" t="s">
        <v>174</v>
      </c>
      <c r="R18" s="1"/>
    </row>
    <row r="19" spans="1:17" ht="11.25">
      <c r="A19" s="10"/>
      <c r="C19" s="2" t="s">
        <v>65</v>
      </c>
      <c r="D19" s="2" t="s">
        <v>21</v>
      </c>
      <c r="I19" s="2" t="s">
        <v>33</v>
      </c>
      <c r="O19" s="11" t="s">
        <v>95</v>
      </c>
      <c r="Q19" s="10" t="s">
        <v>183</v>
      </c>
    </row>
    <row r="20" spans="1:15" ht="11.25">
      <c r="A20" s="10"/>
      <c r="C20" s="2" t="s">
        <v>37</v>
      </c>
      <c r="D20" s="2" t="s">
        <v>33</v>
      </c>
      <c r="I20" s="2" t="s">
        <v>21</v>
      </c>
      <c r="O20" s="11" t="s">
        <v>106</v>
      </c>
    </row>
    <row r="21" spans="1:15" ht="11.25">
      <c r="A21" s="10"/>
      <c r="D21" s="2" t="s">
        <v>102</v>
      </c>
      <c r="O21" s="11"/>
    </row>
    <row r="22" spans="1:15" ht="11.25">
      <c r="A22" s="10"/>
      <c r="D22" s="2" t="s">
        <v>184</v>
      </c>
      <c r="I22" s="2" t="s">
        <v>51</v>
      </c>
      <c r="J22" s="2" t="s">
        <v>211</v>
      </c>
      <c r="O22" s="11"/>
    </row>
    <row r="23" spans="1:16" ht="11.25">
      <c r="A23" s="10"/>
      <c r="B23" s="3">
        <v>0.6666666666666666</v>
      </c>
      <c r="C23" s="2" t="s">
        <v>110</v>
      </c>
      <c r="O23" s="56" t="s">
        <v>66</v>
      </c>
      <c r="P23" s="4"/>
    </row>
    <row r="24" spans="1:15" ht="11.25">
      <c r="A24" s="12"/>
      <c r="B24" s="17" t="s">
        <v>210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</row>
    <row r="26" spans="1:15" ht="11.25">
      <c r="A26" s="8" t="s">
        <v>48</v>
      </c>
      <c r="B26" s="19">
        <v>0.5416666666666666</v>
      </c>
      <c r="C26" s="15"/>
      <c r="D26" s="15"/>
      <c r="E26" s="15" t="s">
        <v>101</v>
      </c>
      <c r="F26" s="15"/>
      <c r="G26" s="15"/>
      <c r="H26" s="15"/>
      <c r="I26" s="15"/>
      <c r="J26" s="15"/>
      <c r="K26" s="15"/>
      <c r="L26" s="15"/>
      <c r="M26" s="15"/>
      <c r="N26" s="15"/>
      <c r="O26" s="9"/>
    </row>
    <row r="27" spans="1:18" ht="11.25">
      <c r="A27" s="10"/>
      <c r="E27" s="2" t="s">
        <v>12</v>
      </c>
      <c r="H27" s="2" t="s">
        <v>32</v>
      </c>
      <c r="I27" s="2" t="s">
        <v>138</v>
      </c>
      <c r="O27" s="11"/>
      <c r="Q27" s="2" t="s">
        <v>195</v>
      </c>
      <c r="R27" s="2" t="s">
        <v>196</v>
      </c>
    </row>
    <row r="28" spans="1:15" ht="11.25">
      <c r="A28" s="10"/>
      <c r="E28" s="2" t="s">
        <v>9</v>
      </c>
      <c r="H28" s="2" t="s">
        <v>212</v>
      </c>
      <c r="O28" s="11"/>
    </row>
    <row r="29" spans="1:15" ht="11.25">
      <c r="A29" s="10"/>
      <c r="E29" s="2" t="s">
        <v>55</v>
      </c>
      <c r="O29" s="11"/>
    </row>
    <row r="30" spans="1:15" ht="11.25">
      <c r="A30" s="12"/>
      <c r="B30" s="17"/>
      <c r="C30" s="17"/>
      <c r="D30" s="17"/>
      <c r="E30" s="17" t="s">
        <v>31</v>
      </c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2" spans="1:18" ht="11.25">
      <c r="A32" s="8" t="s">
        <v>49</v>
      </c>
      <c r="B32" s="19">
        <v>0.375</v>
      </c>
      <c r="C32" s="8" t="s">
        <v>69</v>
      </c>
      <c r="D32" s="15"/>
      <c r="E32" s="15"/>
      <c r="F32" s="15"/>
      <c r="G32" s="15"/>
      <c r="H32" s="15"/>
      <c r="I32" s="15"/>
      <c r="J32" s="15"/>
      <c r="K32" s="15"/>
      <c r="L32" s="65" t="s">
        <v>141</v>
      </c>
      <c r="M32" s="65"/>
      <c r="N32" s="65"/>
      <c r="O32" s="65"/>
      <c r="P32" s="65"/>
      <c r="Q32" s="65"/>
      <c r="R32" s="9"/>
    </row>
    <row r="33" spans="1:18" ht="11.25">
      <c r="A33" s="10"/>
      <c r="B33" s="3"/>
      <c r="C33" s="10"/>
      <c r="L33" s="2" t="s">
        <v>23</v>
      </c>
      <c r="M33" s="2" t="s">
        <v>46</v>
      </c>
      <c r="N33" s="2" t="s">
        <v>125</v>
      </c>
      <c r="O33" s="2" t="s">
        <v>26</v>
      </c>
      <c r="P33" s="2" t="s">
        <v>27</v>
      </c>
      <c r="Q33" s="2" t="s">
        <v>28</v>
      </c>
      <c r="R33" s="11" t="s">
        <v>189</v>
      </c>
    </row>
    <row r="34" spans="1:18" ht="11.25">
      <c r="A34" s="20"/>
      <c r="B34" s="7">
        <v>0.3958333333333333</v>
      </c>
      <c r="C34" s="10" t="s">
        <v>14</v>
      </c>
      <c r="D34" s="2" t="s">
        <v>85</v>
      </c>
      <c r="F34" s="2" t="s">
        <v>87</v>
      </c>
      <c r="L34" s="2" t="s">
        <v>90</v>
      </c>
      <c r="M34" s="2" t="s">
        <v>44</v>
      </c>
      <c r="N34" s="2" t="s">
        <v>200</v>
      </c>
      <c r="O34" s="2" t="s">
        <v>188</v>
      </c>
      <c r="P34" s="2" t="s">
        <v>91</v>
      </c>
      <c r="Q34" s="2" t="s">
        <v>91</v>
      </c>
      <c r="R34" s="11" t="s">
        <v>24</v>
      </c>
    </row>
    <row r="35" spans="1:18" ht="11.25">
      <c r="A35" s="20"/>
      <c r="B35" s="6"/>
      <c r="C35" s="10" t="s">
        <v>13</v>
      </c>
      <c r="D35" s="2" t="s">
        <v>31</v>
      </c>
      <c r="F35" s="2" t="s">
        <v>41</v>
      </c>
      <c r="L35" s="2" t="s">
        <v>92</v>
      </c>
      <c r="M35" s="2" t="s">
        <v>45</v>
      </c>
      <c r="N35" s="2" t="s">
        <v>22</v>
      </c>
      <c r="O35" s="2" t="s">
        <v>188</v>
      </c>
      <c r="P35" s="2" t="s">
        <v>91</v>
      </c>
      <c r="Q35" s="2" t="s">
        <v>91</v>
      </c>
      <c r="R35" s="11" t="s">
        <v>43</v>
      </c>
    </row>
    <row r="36" spans="1:18" ht="11.25">
      <c r="A36" s="20"/>
      <c r="B36" s="6"/>
      <c r="C36" s="10" t="s">
        <v>37</v>
      </c>
      <c r="D36" s="2" t="s">
        <v>29</v>
      </c>
      <c r="F36" s="2" t="s">
        <v>213</v>
      </c>
      <c r="M36" s="2" t="s">
        <v>185</v>
      </c>
      <c r="N36" s="2" t="s">
        <v>203</v>
      </c>
      <c r="R36" s="11"/>
    </row>
    <row r="37" spans="1:18" ht="11.25">
      <c r="A37" s="20"/>
      <c r="B37" s="6"/>
      <c r="C37" s="10" t="s">
        <v>139</v>
      </c>
      <c r="D37" s="2" t="s">
        <v>30</v>
      </c>
      <c r="F37" s="2" t="s">
        <v>40</v>
      </c>
      <c r="M37" s="2" t="s">
        <v>25</v>
      </c>
      <c r="R37" s="11"/>
    </row>
    <row r="38" spans="1:18" ht="11.25">
      <c r="A38" s="20"/>
      <c r="B38" s="6"/>
      <c r="C38" s="10" t="s">
        <v>103</v>
      </c>
      <c r="M38" s="2" t="s">
        <v>186</v>
      </c>
      <c r="R38" s="11"/>
    </row>
    <row r="39" spans="1:18" ht="11.25">
      <c r="A39" s="20"/>
      <c r="B39" s="6"/>
      <c r="C39" s="10" t="s">
        <v>42</v>
      </c>
      <c r="M39" s="2" t="s">
        <v>187</v>
      </c>
      <c r="R39" s="11"/>
    </row>
    <row r="40" spans="1:18" ht="11.25">
      <c r="A40" s="20"/>
      <c r="B40" s="6"/>
      <c r="C40" s="10"/>
      <c r="M40" s="2" t="s">
        <v>204</v>
      </c>
      <c r="O40" s="13" t="s">
        <v>190</v>
      </c>
      <c r="R40" s="11"/>
    </row>
    <row r="41" spans="1:18" ht="11.25">
      <c r="A41" s="10"/>
      <c r="B41" s="3">
        <v>0.6666666666666666</v>
      </c>
      <c r="C41" s="10" t="s">
        <v>111</v>
      </c>
      <c r="G41" s="3">
        <v>0.5833333333333334</v>
      </c>
      <c r="H41" s="4" t="s">
        <v>76</v>
      </c>
      <c r="J41" s="2" t="s">
        <v>15</v>
      </c>
      <c r="M41" s="2" t="s">
        <v>205</v>
      </c>
      <c r="O41" s="14" t="s">
        <v>9</v>
      </c>
      <c r="R41" s="11"/>
    </row>
    <row r="42" spans="1:18" ht="11.25">
      <c r="A42" s="10"/>
      <c r="C42" s="10" t="s">
        <v>113</v>
      </c>
      <c r="G42" s="3">
        <v>0.625</v>
      </c>
      <c r="H42" s="2" t="s">
        <v>115</v>
      </c>
      <c r="K42" s="2" t="s">
        <v>16</v>
      </c>
      <c r="O42" s="31" t="s">
        <v>55</v>
      </c>
      <c r="R42" s="11"/>
    </row>
    <row r="43" spans="1:18" ht="11.25">
      <c r="A43" s="10"/>
      <c r="C43" s="10" t="s">
        <v>114</v>
      </c>
      <c r="G43" s="3">
        <v>0.6666666666666666</v>
      </c>
      <c r="H43" s="2" t="s">
        <v>116</v>
      </c>
      <c r="R43" s="11"/>
    </row>
    <row r="44" spans="1:18" ht="11.25">
      <c r="A44" s="10"/>
      <c r="C44" s="10"/>
      <c r="H44" s="8" t="s">
        <v>13</v>
      </c>
      <c r="I44" s="9"/>
      <c r="R44" s="11"/>
    </row>
    <row r="45" spans="1:18" ht="11.25">
      <c r="A45" s="10"/>
      <c r="C45" s="10" t="s">
        <v>112</v>
      </c>
      <c r="H45" s="10" t="s">
        <v>36</v>
      </c>
      <c r="I45" s="11" t="s">
        <v>42</v>
      </c>
      <c r="R45" s="11"/>
    </row>
    <row r="46" spans="1:18" ht="11.25">
      <c r="A46" s="10"/>
      <c r="C46" s="10" t="s">
        <v>31</v>
      </c>
      <c r="H46" s="10" t="s">
        <v>37</v>
      </c>
      <c r="I46" s="11" t="s">
        <v>35</v>
      </c>
      <c r="R46" s="11"/>
    </row>
    <row r="47" spans="1:18" ht="11.25">
      <c r="A47" s="10"/>
      <c r="C47" s="10" t="s">
        <v>54</v>
      </c>
      <c r="H47" s="10" t="s">
        <v>57</v>
      </c>
      <c r="I47" s="11" t="s">
        <v>33</v>
      </c>
      <c r="R47" s="11"/>
    </row>
    <row r="48" spans="1:18" ht="11.25">
      <c r="A48" s="10"/>
      <c r="C48" s="10" t="s">
        <v>34</v>
      </c>
      <c r="H48" s="12"/>
      <c r="I48" s="1"/>
      <c r="N48" s="2" t="s">
        <v>206</v>
      </c>
      <c r="R48" s="11"/>
    </row>
    <row r="49" spans="1:18" ht="11.25">
      <c r="A49" s="10"/>
      <c r="C49" s="10" t="s">
        <v>40</v>
      </c>
      <c r="N49" s="63" t="s">
        <v>118</v>
      </c>
      <c r="O49" s="63"/>
      <c r="P49" s="63"/>
      <c r="Q49" s="63"/>
      <c r="R49" s="11"/>
    </row>
    <row r="50" spans="1:18" ht="11.25">
      <c r="A50" s="10"/>
      <c r="C50" s="10" t="s">
        <v>123</v>
      </c>
      <c r="G50" s="3" t="s">
        <v>122</v>
      </c>
      <c r="H50" s="2" t="s">
        <v>117</v>
      </c>
      <c r="N50" s="2" t="s">
        <v>119</v>
      </c>
      <c r="O50" s="2" t="s">
        <v>120</v>
      </c>
      <c r="P50" s="2" t="s">
        <v>121</v>
      </c>
      <c r="R50" s="11"/>
    </row>
    <row r="51" spans="1:18" ht="11.25">
      <c r="A51" s="10"/>
      <c r="C51" s="10"/>
      <c r="G51" s="3">
        <v>0.7708333333333334</v>
      </c>
      <c r="N51" s="2" t="s">
        <v>57</v>
      </c>
      <c r="O51" s="2" t="s">
        <v>21</v>
      </c>
      <c r="P51" s="2" t="s">
        <v>103</v>
      </c>
      <c r="R51" s="11"/>
    </row>
    <row r="52" spans="1:18" ht="11.25">
      <c r="A52" s="10"/>
      <c r="C52" s="10"/>
      <c r="N52" s="2" t="s">
        <v>37</v>
      </c>
      <c r="O52" s="2" t="s">
        <v>33</v>
      </c>
      <c r="P52" s="2" t="s">
        <v>139</v>
      </c>
      <c r="R52" s="11"/>
    </row>
    <row r="53" spans="1:18" ht="11.25">
      <c r="A53" s="12"/>
      <c r="B53" s="17"/>
      <c r="C53" s="1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"/>
    </row>
    <row r="54" spans="3:18" ht="11.25">
      <c r="C54" s="10"/>
      <c r="R54" s="11"/>
    </row>
    <row r="55" spans="1:18" ht="11.25">
      <c r="A55" s="8" t="s">
        <v>77</v>
      </c>
      <c r="B55" s="19">
        <v>0.2916666666666667</v>
      </c>
      <c r="C55" s="8" t="s">
        <v>72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9"/>
    </row>
    <row r="56" spans="1:18" ht="11.25">
      <c r="A56" s="10"/>
      <c r="B56" s="3">
        <v>0.3333333333333333</v>
      </c>
      <c r="C56" s="54" t="s">
        <v>74</v>
      </c>
      <c r="R56" s="11"/>
    </row>
    <row r="57" spans="1:18" ht="11.25">
      <c r="A57" s="10"/>
      <c r="B57" s="3">
        <v>0.3541666666666667</v>
      </c>
      <c r="C57" s="54" t="s">
        <v>73</v>
      </c>
      <c r="R57" s="11"/>
    </row>
    <row r="58" spans="1:18" ht="11.25">
      <c r="A58" s="10"/>
      <c r="C58" s="61" t="s">
        <v>67</v>
      </c>
      <c r="D58" s="62"/>
      <c r="E58" s="62"/>
      <c r="F58" s="62"/>
      <c r="G58" s="62"/>
      <c r="H58" s="62"/>
      <c r="I58" s="62"/>
      <c r="J58" s="62"/>
      <c r="K58" s="62"/>
      <c r="L58" s="62"/>
      <c r="M58" s="63" t="s">
        <v>143</v>
      </c>
      <c r="N58" s="63"/>
      <c r="O58" s="63"/>
      <c r="P58" s="63"/>
      <c r="Q58" s="63"/>
      <c r="R58" s="64"/>
    </row>
    <row r="59" spans="1:18" ht="11.25">
      <c r="A59" s="10"/>
      <c r="B59" s="3">
        <v>0.34375</v>
      </c>
      <c r="C59" s="10" t="s">
        <v>0</v>
      </c>
      <c r="D59" s="2" t="s">
        <v>81</v>
      </c>
      <c r="E59" s="2" t="s">
        <v>82</v>
      </c>
      <c r="F59" s="2" t="s">
        <v>83</v>
      </c>
      <c r="G59" s="2" t="s">
        <v>84</v>
      </c>
      <c r="H59" s="2" t="s">
        <v>85</v>
      </c>
      <c r="I59" s="2" t="s">
        <v>86</v>
      </c>
      <c r="J59" s="2" t="s">
        <v>87</v>
      </c>
      <c r="K59" s="2" t="s">
        <v>18</v>
      </c>
      <c r="L59" s="2" t="s">
        <v>88</v>
      </c>
      <c r="M59" s="2" t="s">
        <v>23</v>
      </c>
      <c r="N59" s="2" t="s">
        <v>207</v>
      </c>
      <c r="O59" s="2" t="s">
        <v>125</v>
      </c>
      <c r="P59" s="2" t="s">
        <v>26</v>
      </c>
      <c r="Q59" s="2" t="s">
        <v>27</v>
      </c>
      <c r="R59" s="11" t="s">
        <v>28</v>
      </c>
    </row>
    <row r="60" spans="1:18" ht="11.25">
      <c r="A60" s="10"/>
      <c r="C60" s="13" t="s">
        <v>13</v>
      </c>
      <c r="D60" s="2" t="s">
        <v>11</v>
      </c>
      <c r="E60" s="2" t="s">
        <v>12</v>
      </c>
      <c r="F60" s="2" t="s">
        <v>7</v>
      </c>
      <c r="G60" s="2" t="s">
        <v>8</v>
      </c>
      <c r="H60" s="2" t="s">
        <v>10</v>
      </c>
      <c r="I60" s="4" t="s">
        <v>32</v>
      </c>
      <c r="J60" s="2" t="s">
        <v>41</v>
      </c>
      <c r="K60" s="2" t="s">
        <v>6</v>
      </c>
      <c r="L60" s="2" t="s">
        <v>32</v>
      </c>
      <c r="R60" s="11"/>
    </row>
    <row r="61" spans="1:18" ht="11.25">
      <c r="A61" s="10"/>
      <c r="C61" s="14" t="s">
        <v>36</v>
      </c>
      <c r="D61" s="2" t="s">
        <v>29</v>
      </c>
      <c r="E61" s="2" t="s">
        <v>9</v>
      </c>
      <c r="I61" s="4" t="s">
        <v>75</v>
      </c>
      <c r="J61" s="2" t="s">
        <v>213</v>
      </c>
      <c r="K61" s="4"/>
      <c r="M61" s="2" t="s">
        <v>52</v>
      </c>
      <c r="N61" s="2" t="s">
        <v>44</v>
      </c>
      <c r="O61" s="2" t="s">
        <v>201</v>
      </c>
      <c r="P61" s="8" t="s">
        <v>43</v>
      </c>
      <c r="Q61" s="15" t="s">
        <v>25</v>
      </c>
      <c r="R61" s="9" t="s">
        <v>22</v>
      </c>
    </row>
    <row r="62" spans="1:18" ht="11.25">
      <c r="A62" s="10"/>
      <c r="C62" s="14" t="s">
        <v>37</v>
      </c>
      <c r="D62" s="2" t="s">
        <v>30</v>
      </c>
      <c r="E62" s="2" t="s">
        <v>31</v>
      </c>
      <c r="J62" s="2" t="s">
        <v>40</v>
      </c>
      <c r="K62" s="4"/>
      <c r="L62" s="4"/>
      <c r="M62" s="2" t="s">
        <v>53</v>
      </c>
      <c r="N62" s="2" t="s">
        <v>45</v>
      </c>
      <c r="O62" s="2" t="s">
        <v>191</v>
      </c>
      <c r="P62" s="12" t="s">
        <v>191</v>
      </c>
      <c r="Q62" s="17" t="s">
        <v>137</v>
      </c>
      <c r="R62" s="1" t="s">
        <v>137</v>
      </c>
    </row>
    <row r="63" spans="1:18" ht="11.25">
      <c r="A63" s="20"/>
      <c r="C63" s="14" t="s">
        <v>57</v>
      </c>
      <c r="D63" s="2" t="s">
        <v>21</v>
      </c>
      <c r="E63" s="2" t="s">
        <v>55</v>
      </c>
      <c r="N63" s="2" t="s">
        <v>24</v>
      </c>
      <c r="R63" s="11"/>
    </row>
    <row r="64" spans="1:18" ht="11.25">
      <c r="A64" s="20"/>
      <c r="C64" s="14" t="s">
        <v>33</v>
      </c>
      <c r="D64" s="2" t="s">
        <v>65</v>
      </c>
      <c r="N64" s="2" t="s">
        <v>185</v>
      </c>
      <c r="Q64" s="4"/>
      <c r="R64" s="11"/>
    </row>
    <row r="65" spans="1:18" ht="11.25">
      <c r="A65" s="10"/>
      <c r="B65" s="3">
        <v>0.375</v>
      </c>
      <c r="C65" s="14" t="s">
        <v>208</v>
      </c>
      <c r="N65" s="2" t="s">
        <v>186</v>
      </c>
      <c r="R65" s="11"/>
    </row>
    <row r="66" spans="1:18" ht="11.25">
      <c r="A66" s="10"/>
      <c r="B66" s="3">
        <v>0.5</v>
      </c>
      <c r="C66" s="14"/>
      <c r="N66" s="2" t="s">
        <v>187</v>
      </c>
      <c r="P66" s="2" t="s">
        <v>202</v>
      </c>
      <c r="R66" s="11"/>
    </row>
    <row r="67" spans="1:18" ht="11.25">
      <c r="A67" s="10"/>
      <c r="C67" s="31"/>
      <c r="P67" s="2" t="s">
        <v>194</v>
      </c>
      <c r="R67" s="11"/>
    </row>
    <row r="68" spans="1:18" ht="11.25">
      <c r="A68" s="10"/>
      <c r="C68" s="10"/>
      <c r="M68" s="2" t="s">
        <v>19</v>
      </c>
      <c r="P68" s="2" t="s">
        <v>194</v>
      </c>
      <c r="R68" s="11"/>
    </row>
    <row r="69" spans="1:18" ht="11.25">
      <c r="A69" s="10"/>
      <c r="C69" s="10"/>
      <c r="R69" s="11"/>
    </row>
    <row r="70" spans="1:18" ht="11.25">
      <c r="A70" s="10"/>
      <c r="B70" s="3">
        <v>0.7291666666666666</v>
      </c>
      <c r="C70" s="10"/>
      <c r="M70" s="8" t="s">
        <v>93</v>
      </c>
      <c r="N70" s="15"/>
      <c r="O70" s="9"/>
      <c r="R70" s="11"/>
    </row>
    <row r="71" spans="1:18" ht="11.25">
      <c r="A71" s="10"/>
      <c r="C71" s="10"/>
      <c r="K71" s="2" t="s">
        <v>22</v>
      </c>
      <c r="L71" s="2" t="s">
        <v>191</v>
      </c>
      <c r="M71" s="10" t="s">
        <v>38</v>
      </c>
      <c r="O71" s="11"/>
      <c r="Q71" s="59" t="s">
        <v>96</v>
      </c>
      <c r="R71" s="60"/>
    </row>
    <row r="72" spans="1:18" ht="11.25">
      <c r="A72" s="10"/>
      <c r="C72" s="10"/>
      <c r="K72" s="2" t="s">
        <v>43</v>
      </c>
      <c r="L72" s="2" t="s">
        <v>191</v>
      </c>
      <c r="M72" s="10" t="s">
        <v>39</v>
      </c>
      <c r="N72" s="4" t="s">
        <v>71</v>
      </c>
      <c r="O72" s="11"/>
      <c r="Q72" s="10" t="s">
        <v>44</v>
      </c>
      <c r="R72" s="11" t="s">
        <v>185</v>
      </c>
    </row>
    <row r="73" spans="1:18" ht="11.25">
      <c r="A73" s="10"/>
      <c r="C73" s="10"/>
      <c r="K73" s="2" t="s">
        <v>25</v>
      </c>
      <c r="L73" s="2" t="s">
        <v>191</v>
      </c>
      <c r="M73" s="21" t="s">
        <v>70</v>
      </c>
      <c r="N73" s="18"/>
      <c r="O73" s="1"/>
      <c r="Q73" s="12" t="s">
        <v>45</v>
      </c>
      <c r="R73" s="1" t="s">
        <v>43</v>
      </c>
    </row>
    <row r="74" spans="1:18" ht="11.25">
      <c r="A74" s="12"/>
      <c r="B74" s="17"/>
      <c r="C74" s="1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  <c r="O74" s="17"/>
      <c r="P74" s="17"/>
      <c r="Q74" s="17"/>
      <c r="R74" s="1"/>
    </row>
    <row r="75" spans="1:18" ht="11.25">
      <c r="A75" s="25"/>
      <c r="B75" s="17"/>
      <c r="C75" s="1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"/>
    </row>
    <row r="76" spans="1:18" ht="11.25">
      <c r="A76" s="8" t="s">
        <v>3</v>
      </c>
      <c r="B76" s="19">
        <v>0.3333333333333333</v>
      </c>
      <c r="C76" s="55" t="s">
        <v>74</v>
      </c>
      <c r="D76" s="15"/>
      <c r="E76" s="15"/>
      <c r="F76" s="15"/>
      <c r="G76" s="15"/>
      <c r="H76" s="15"/>
      <c r="I76" s="15"/>
      <c r="J76" s="15"/>
      <c r="K76" s="15"/>
      <c r="L76" s="15"/>
      <c r="M76" s="22"/>
      <c r="N76" s="15"/>
      <c r="O76" s="15"/>
      <c r="P76" s="15"/>
      <c r="Q76" s="15"/>
      <c r="R76" s="9"/>
    </row>
    <row r="77" spans="1:18" ht="11.25">
      <c r="A77" s="10"/>
      <c r="B77" s="3">
        <v>0.3541666666666667</v>
      </c>
      <c r="C77" s="54" t="s">
        <v>73</v>
      </c>
      <c r="I77" s="58" t="s">
        <v>142</v>
      </c>
      <c r="J77" s="58"/>
      <c r="M77" s="4"/>
      <c r="R77" s="11"/>
    </row>
    <row r="78" spans="1:18" ht="11.25">
      <c r="A78" s="10"/>
      <c r="B78" s="3"/>
      <c r="C78" s="10" t="s">
        <v>0</v>
      </c>
      <c r="D78" s="2" t="s">
        <v>81</v>
      </c>
      <c r="E78" s="2" t="s">
        <v>82</v>
      </c>
      <c r="F78" s="2" t="s">
        <v>83</v>
      </c>
      <c r="G78" s="2" t="s">
        <v>84</v>
      </c>
      <c r="H78" s="2" t="s">
        <v>85</v>
      </c>
      <c r="I78" s="2" t="s">
        <v>86</v>
      </c>
      <c r="J78" s="2" t="s">
        <v>87</v>
      </c>
      <c r="K78" s="2" t="s">
        <v>18</v>
      </c>
      <c r="L78" s="2" t="s">
        <v>88</v>
      </c>
      <c r="M78" s="2" t="s">
        <v>19</v>
      </c>
      <c r="P78" s="2" t="s">
        <v>193</v>
      </c>
      <c r="R78" s="11"/>
    </row>
    <row r="79" spans="1:18" ht="11.25">
      <c r="A79" s="10"/>
      <c r="B79" s="3"/>
      <c r="C79" s="10" t="s">
        <v>13</v>
      </c>
      <c r="D79" s="2" t="s">
        <v>11</v>
      </c>
      <c r="E79" s="2" t="s">
        <v>12</v>
      </c>
      <c r="F79" s="2" t="s">
        <v>7</v>
      </c>
      <c r="G79" s="2" t="s">
        <v>8</v>
      </c>
      <c r="H79" s="2" t="s">
        <v>10</v>
      </c>
      <c r="I79" s="4" t="s">
        <v>32</v>
      </c>
      <c r="J79" s="2" t="s">
        <v>41</v>
      </c>
      <c r="K79" s="2" t="s">
        <v>6</v>
      </c>
      <c r="L79" s="2" t="s">
        <v>32</v>
      </c>
      <c r="P79" s="2" t="s">
        <v>41</v>
      </c>
      <c r="R79" s="11"/>
    </row>
    <row r="80" spans="1:18" ht="11.25">
      <c r="A80" s="20"/>
      <c r="C80" s="10" t="s">
        <v>37</v>
      </c>
      <c r="D80" s="2" t="s">
        <v>29</v>
      </c>
      <c r="E80" s="2" t="s">
        <v>9</v>
      </c>
      <c r="I80" s="2" t="s">
        <v>35</v>
      </c>
      <c r="J80" s="2" t="s">
        <v>213</v>
      </c>
      <c r="M80" s="2" t="s">
        <v>38</v>
      </c>
      <c r="N80" s="2" t="s">
        <v>24</v>
      </c>
      <c r="O80" s="2" t="s">
        <v>22</v>
      </c>
      <c r="P80" s="2" t="s">
        <v>213</v>
      </c>
      <c r="R80" s="11"/>
    </row>
    <row r="81" spans="1:18" ht="11.25">
      <c r="A81" s="20"/>
      <c r="C81" s="10" t="s">
        <v>33</v>
      </c>
      <c r="D81" s="2" t="s">
        <v>30</v>
      </c>
      <c r="E81" s="2" t="s">
        <v>31</v>
      </c>
      <c r="I81" s="2" t="s">
        <v>33</v>
      </c>
      <c r="J81" s="2" t="s">
        <v>40</v>
      </c>
      <c r="M81" s="2" t="s">
        <v>39</v>
      </c>
      <c r="N81" s="2" t="s">
        <v>201</v>
      </c>
      <c r="O81" s="2" t="s">
        <v>43</v>
      </c>
      <c r="P81" s="2" t="s">
        <v>40</v>
      </c>
      <c r="R81" s="11"/>
    </row>
    <row r="82" spans="1:18" ht="11.25">
      <c r="A82" s="20"/>
      <c r="C82" s="10"/>
      <c r="D82" s="2" t="s">
        <v>65</v>
      </c>
      <c r="E82" s="2" t="s">
        <v>55</v>
      </c>
      <c r="I82" s="2" t="s">
        <v>199</v>
      </c>
      <c r="M82" s="4" t="s">
        <v>70</v>
      </c>
      <c r="N82" s="2" t="s">
        <v>192</v>
      </c>
      <c r="O82" s="2" t="s">
        <v>25</v>
      </c>
      <c r="R82" s="11"/>
    </row>
    <row r="83" spans="1:18" ht="11.25">
      <c r="A83" s="23"/>
      <c r="B83" s="17"/>
      <c r="C83" s="12"/>
      <c r="D83" s="17" t="s">
        <v>198</v>
      </c>
      <c r="E83" s="17"/>
      <c r="F83" s="17"/>
      <c r="G83" s="17"/>
      <c r="H83" s="17"/>
      <c r="I83" s="33"/>
      <c r="J83" s="33"/>
      <c r="K83" s="17"/>
      <c r="L83" s="17"/>
      <c r="M83" s="17"/>
      <c r="N83" s="17"/>
      <c r="O83" s="17"/>
      <c r="P83" s="17"/>
      <c r="Q83" s="17"/>
      <c r="R83" s="1"/>
    </row>
    <row r="84" spans="1:18" ht="11.25">
      <c r="A84" s="6"/>
      <c r="C84" s="10"/>
      <c r="R84" s="11"/>
    </row>
    <row r="85" spans="1:18" ht="11.25">
      <c r="A85" s="8" t="s">
        <v>4</v>
      </c>
      <c r="B85" s="19">
        <v>0.3333333333333333</v>
      </c>
      <c r="C85" s="55" t="s">
        <v>74</v>
      </c>
      <c r="D85" s="15"/>
      <c r="E85" s="15"/>
      <c r="F85" s="15"/>
      <c r="G85" s="15"/>
      <c r="H85" s="15"/>
      <c r="I85" s="15"/>
      <c r="J85" s="15"/>
      <c r="K85" s="15"/>
      <c r="L85" s="15"/>
      <c r="M85" s="22"/>
      <c r="N85" s="15"/>
      <c r="O85" s="15"/>
      <c r="P85" s="15"/>
      <c r="Q85" s="15"/>
      <c r="R85" s="9"/>
    </row>
    <row r="86" spans="1:18" ht="11.25">
      <c r="A86" s="10"/>
      <c r="B86" s="3">
        <v>0.3541666666666667</v>
      </c>
      <c r="C86" s="54" t="s">
        <v>73</v>
      </c>
      <c r="I86" s="58" t="s">
        <v>142</v>
      </c>
      <c r="J86" s="58"/>
      <c r="R86" s="11"/>
    </row>
    <row r="87" spans="1:18" ht="11.25">
      <c r="A87" s="10"/>
      <c r="B87" s="3"/>
      <c r="C87" s="10" t="s">
        <v>0</v>
      </c>
      <c r="D87" s="2" t="s">
        <v>81</v>
      </c>
      <c r="E87" s="2" t="s">
        <v>82</v>
      </c>
      <c r="F87" s="2" t="s">
        <v>83</v>
      </c>
      <c r="G87" s="2" t="s">
        <v>84</v>
      </c>
      <c r="H87" s="2" t="s">
        <v>85</v>
      </c>
      <c r="I87" s="2" t="s">
        <v>86</v>
      </c>
      <c r="J87" s="2" t="s">
        <v>87</v>
      </c>
      <c r="K87" s="2" t="s">
        <v>18</v>
      </c>
      <c r="L87" s="2" t="s">
        <v>88</v>
      </c>
      <c r="R87" s="11"/>
    </row>
    <row r="88" spans="1:18" ht="11.25">
      <c r="A88" s="10"/>
      <c r="B88" s="3"/>
      <c r="C88" s="10" t="s">
        <v>13</v>
      </c>
      <c r="D88" s="2" t="s">
        <v>11</v>
      </c>
      <c r="E88" s="2" t="s">
        <v>12</v>
      </c>
      <c r="F88" s="2" t="s">
        <v>7</v>
      </c>
      <c r="G88" s="2" t="s">
        <v>8</v>
      </c>
      <c r="H88" s="2" t="s">
        <v>10</v>
      </c>
      <c r="I88" s="4" t="s">
        <v>32</v>
      </c>
      <c r="J88" s="2" t="s">
        <v>41</v>
      </c>
      <c r="K88" s="2" t="s">
        <v>6</v>
      </c>
      <c r="L88" s="2" t="s">
        <v>32</v>
      </c>
      <c r="R88" s="11"/>
    </row>
    <row r="89" spans="1:18" ht="11.25">
      <c r="A89" s="20"/>
      <c r="C89" s="10" t="s">
        <v>37</v>
      </c>
      <c r="D89" s="2" t="s">
        <v>29</v>
      </c>
      <c r="E89" s="2" t="s">
        <v>9</v>
      </c>
      <c r="I89" s="4" t="s">
        <v>75</v>
      </c>
      <c r="J89" s="2" t="s">
        <v>213</v>
      </c>
      <c r="R89" s="11"/>
    </row>
    <row r="90" spans="1:18" ht="11.25">
      <c r="A90" s="20"/>
      <c r="D90" s="2" t="s">
        <v>30</v>
      </c>
      <c r="E90" s="2" t="s">
        <v>31</v>
      </c>
      <c r="J90" s="2" t="s">
        <v>40</v>
      </c>
      <c r="M90" s="4" t="s">
        <v>75</v>
      </c>
      <c r="R90" s="11"/>
    </row>
    <row r="91" spans="1:18" ht="11.25">
      <c r="A91" s="20"/>
      <c r="C91" s="10"/>
      <c r="D91" s="2" t="s">
        <v>21</v>
      </c>
      <c r="E91" s="2" t="s">
        <v>55</v>
      </c>
      <c r="M91" s="4"/>
      <c r="R91" s="11"/>
    </row>
    <row r="92" spans="1:18" s="17" customFormat="1" ht="11.25">
      <c r="A92" s="23"/>
      <c r="C92" s="12"/>
      <c r="D92" s="17" t="s">
        <v>65</v>
      </c>
      <c r="E92" s="17" t="s">
        <v>33</v>
      </c>
      <c r="M92" s="18"/>
      <c r="R92" s="1"/>
    </row>
    <row r="93" spans="1:18" ht="11.25">
      <c r="A93" s="6"/>
      <c r="C93" s="10"/>
      <c r="M93" s="4"/>
      <c r="R93" s="11"/>
    </row>
    <row r="94" spans="1:18" ht="11.25">
      <c r="A94" s="8" t="s">
        <v>5</v>
      </c>
      <c r="B94" s="19">
        <v>0.3333333333333333</v>
      </c>
      <c r="C94" s="55" t="s">
        <v>74</v>
      </c>
      <c r="D94" s="15"/>
      <c r="E94" s="15"/>
      <c r="F94" s="15"/>
      <c r="G94" s="15"/>
      <c r="H94" s="15"/>
      <c r="I94" s="15"/>
      <c r="J94" s="15"/>
      <c r="K94" s="15"/>
      <c r="L94" s="15"/>
      <c r="M94" s="22"/>
      <c r="N94" s="15"/>
      <c r="O94" s="15"/>
      <c r="P94" s="15"/>
      <c r="Q94" s="15"/>
      <c r="R94" s="9"/>
    </row>
    <row r="95" spans="1:18" ht="11.25">
      <c r="A95" s="10"/>
      <c r="B95" s="3">
        <v>0.3541666666666667</v>
      </c>
      <c r="C95" s="54" t="s">
        <v>73</v>
      </c>
      <c r="I95" s="58" t="s">
        <v>142</v>
      </c>
      <c r="J95" s="58"/>
      <c r="M95" s="4" t="s">
        <v>78</v>
      </c>
      <c r="R95" s="11"/>
    </row>
    <row r="96" spans="1:18" ht="11.25">
      <c r="A96" s="10"/>
      <c r="B96" s="3"/>
      <c r="C96" s="10" t="s">
        <v>0</v>
      </c>
      <c r="D96" s="2" t="s">
        <v>81</v>
      </c>
      <c r="E96" s="2" t="s">
        <v>82</v>
      </c>
      <c r="F96" s="2" t="s">
        <v>83</v>
      </c>
      <c r="G96" s="2" t="s">
        <v>84</v>
      </c>
      <c r="H96" s="2" t="s">
        <v>85</v>
      </c>
      <c r="I96" s="2" t="s">
        <v>86</v>
      </c>
      <c r="J96" s="2" t="s">
        <v>87</v>
      </c>
      <c r="K96" s="2" t="s">
        <v>18</v>
      </c>
      <c r="L96" s="2" t="s">
        <v>88</v>
      </c>
      <c r="M96" s="2" t="s">
        <v>19</v>
      </c>
      <c r="R96" s="11"/>
    </row>
    <row r="97" spans="1:18" ht="11.25">
      <c r="A97" s="10"/>
      <c r="B97" s="3"/>
      <c r="C97" s="10" t="s">
        <v>13</v>
      </c>
      <c r="D97" s="2" t="s">
        <v>11</v>
      </c>
      <c r="E97" s="2" t="s">
        <v>12</v>
      </c>
      <c r="F97" s="2" t="s">
        <v>7</v>
      </c>
      <c r="G97" s="2" t="s">
        <v>8</v>
      </c>
      <c r="H97" s="2" t="s">
        <v>10</v>
      </c>
      <c r="I97" s="4" t="s">
        <v>32</v>
      </c>
      <c r="J97" s="2" t="s">
        <v>41</v>
      </c>
      <c r="K97" s="2" t="s">
        <v>6</v>
      </c>
      <c r="L97" s="2" t="s">
        <v>32</v>
      </c>
      <c r="M97" s="4"/>
      <c r="R97" s="11"/>
    </row>
    <row r="98" spans="1:18" ht="11.25">
      <c r="A98" s="20"/>
      <c r="C98" s="10" t="s">
        <v>37</v>
      </c>
      <c r="D98" s="2" t="s">
        <v>29</v>
      </c>
      <c r="E98" s="2" t="s">
        <v>197</v>
      </c>
      <c r="I98" s="2" t="s">
        <v>35</v>
      </c>
      <c r="J98" s="2" t="s">
        <v>213</v>
      </c>
      <c r="M98" s="2" t="s">
        <v>38</v>
      </c>
      <c r="N98" s="2" t="s">
        <v>24</v>
      </c>
      <c r="O98" s="2" t="s">
        <v>201</v>
      </c>
      <c r="R98" s="11"/>
    </row>
    <row r="99" spans="1:18" ht="11.25">
      <c r="A99" s="20"/>
      <c r="C99" s="10" t="s">
        <v>33</v>
      </c>
      <c r="D99" s="2" t="s">
        <v>30</v>
      </c>
      <c r="E99" s="2" t="s">
        <v>31</v>
      </c>
      <c r="I99" s="2" t="s">
        <v>33</v>
      </c>
      <c r="J99" s="2" t="s">
        <v>40</v>
      </c>
      <c r="M99" s="2" t="s">
        <v>39</v>
      </c>
      <c r="N99" s="2" t="s">
        <v>44</v>
      </c>
      <c r="O99" s="2" t="s">
        <v>45</v>
      </c>
      <c r="R99" s="11"/>
    </row>
    <row r="100" spans="1:18" ht="11.25">
      <c r="A100" s="10"/>
      <c r="C100" s="10"/>
      <c r="D100" s="2" t="s">
        <v>65</v>
      </c>
      <c r="E100" s="2" t="s">
        <v>55</v>
      </c>
      <c r="M100" s="4" t="s">
        <v>70</v>
      </c>
      <c r="N100" s="2" t="s">
        <v>25</v>
      </c>
      <c r="O100" s="2" t="s">
        <v>192</v>
      </c>
      <c r="R100" s="11"/>
    </row>
    <row r="101" spans="1:18" ht="11.25">
      <c r="A101" s="20"/>
      <c r="B101" s="6"/>
      <c r="C101" s="10"/>
      <c r="D101" s="2" t="s">
        <v>198</v>
      </c>
      <c r="I101" s="2" t="s">
        <v>199</v>
      </c>
      <c r="R101" s="11"/>
    </row>
    <row r="102" spans="1:18" ht="11.25">
      <c r="A102" s="20"/>
      <c r="B102" s="7">
        <v>0.6666666666666666</v>
      </c>
      <c r="C102" s="10" t="s">
        <v>209</v>
      </c>
      <c r="R102" s="11"/>
    </row>
    <row r="103" spans="1:18" ht="11.25">
      <c r="A103" s="20"/>
      <c r="B103" s="6"/>
      <c r="C103" s="10" t="s">
        <v>97</v>
      </c>
      <c r="R103" s="11"/>
    </row>
    <row r="104" spans="1:18" ht="11.25">
      <c r="A104" s="23"/>
      <c r="B104" s="57">
        <v>0.75</v>
      </c>
      <c r="C104" s="12" t="s">
        <v>214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"/>
    </row>
    <row r="105" spans="1:18" ht="11.25">
      <c r="A105" s="6"/>
      <c r="B105" s="6"/>
      <c r="C105" s="10"/>
      <c r="R105" s="11"/>
    </row>
    <row r="106" spans="1:18" ht="11.25">
      <c r="A106" s="24" t="s">
        <v>17</v>
      </c>
      <c r="B106" s="26">
        <v>0.5416666666666666</v>
      </c>
      <c r="C106" s="8" t="s">
        <v>99</v>
      </c>
      <c r="D106" s="15" t="s">
        <v>98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9"/>
    </row>
    <row r="107" spans="1:18" ht="11.25">
      <c r="A107" s="12"/>
      <c r="B107" s="16">
        <v>0.7083333333333334</v>
      </c>
      <c r="C107" s="12" t="s">
        <v>100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"/>
    </row>
  </sheetData>
  <mergeCells count="12">
    <mergeCell ref="A1:B1"/>
    <mergeCell ref="C3:D3"/>
    <mergeCell ref="F3:G3"/>
    <mergeCell ref="D14:O14"/>
    <mergeCell ref="N49:Q49"/>
    <mergeCell ref="M58:R58"/>
    <mergeCell ref="I77:J77"/>
    <mergeCell ref="L32:Q32"/>
    <mergeCell ref="I86:J86"/>
    <mergeCell ref="I95:J95"/>
    <mergeCell ref="Q71:R71"/>
    <mergeCell ref="C58:L58"/>
  </mergeCells>
  <printOptions/>
  <pageMargins left="0.16" right="0.13" top="0.28" bottom="0.1968503937007874" header="0.1968503937007874" footer="0.2362204724409449"/>
  <pageSetup horizontalDpi="600" verticalDpi="600" orientation="landscape" paperSize="9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00390625" defaultRowHeight="13.5"/>
  <cols>
    <col min="1" max="1" width="16.25390625" style="0" bestFit="1" customWidth="1"/>
  </cols>
  <sheetData>
    <row r="1" ht="13.5">
      <c r="A1" t="s">
        <v>126</v>
      </c>
    </row>
    <row r="3" spans="1:2" ht="13.5">
      <c r="A3" t="s">
        <v>127</v>
      </c>
      <c r="B3">
        <v>9</v>
      </c>
    </row>
    <row r="4" spans="1:2" ht="13.5">
      <c r="A4" t="s">
        <v>131</v>
      </c>
      <c r="B4">
        <v>5</v>
      </c>
    </row>
    <row r="5" spans="1:2" ht="13.5">
      <c r="A5" t="s">
        <v>128</v>
      </c>
      <c r="B5">
        <v>11</v>
      </c>
    </row>
    <row r="6" spans="1:2" ht="13.5">
      <c r="A6" t="s">
        <v>129</v>
      </c>
      <c r="B6">
        <v>3</v>
      </c>
    </row>
    <row r="7" spans="1:2" ht="13.5">
      <c r="A7" t="s">
        <v>10</v>
      </c>
      <c r="B7">
        <v>6</v>
      </c>
    </row>
    <row r="8" spans="1:2" ht="13.5">
      <c r="A8" t="s">
        <v>8</v>
      </c>
      <c r="B8">
        <v>6</v>
      </c>
    </row>
    <row r="9" spans="1:2" ht="13.5">
      <c r="A9" t="s">
        <v>7</v>
      </c>
      <c r="B9">
        <v>6</v>
      </c>
    </row>
    <row r="11" spans="1:2" ht="13.5">
      <c r="A11" t="s">
        <v>65</v>
      </c>
      <c r="B11">
        <v>1</v>
      </c>
    </row>
    <row r="12" spans="1:2" ht="13.5">
      <c r="A12" t="s">
        <v>130</v>
      </c>
      <c r="B12">
        <v>1</v>
      </c>
    </row>
    <row r="13" spans="1:2" ht="13.5">
      <c r="A13" t="s">
        <v>24</v>
      </c>
      <c r="B13">
        <v>1</v>
      </c>
    </row>
    <row r="14" spans="1:2" ht="13.5">
      <c r="A14" t="s">
        <v>132</v>
      </c>
      <c r="B14">
        <f>SUM(B3:B13)</f>
        <v>49</v>
      </c>
    </row>
    <row r="16" ht="13.5">
      <c r="A16" t="s">
        <v>133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0" sqref="A20"/>
    </sheetView>
  </sheetViews>
  <sheetFormatPr defaultColWidth="9.00390625" defaultRowHeight="13.5"/>
  <cols>
    <col min="1" max="1" width="17.875" style="0" bestFit="1" customWidth="1"/>
    <col min="2" max="2" width="20.125" style="0" bestFit="1" customWidth="1"/>
    <col min="3" max="3" width="11.125" style="0" bestFit="1" customWidth="1"/>
    <col min="6" max="6" width="10.625" style="51" bestFit="1" customWidth="1"/>
    <col min="7" max="7" width="55.375" style="0" customWidth="1"/>
  </cols>
  <sheetData>
    <row r="1" spans="1:7" s="46" customFormat="1" ht="13.5">
      <c r="A1" s="42"/>
      <c r="B1" s="43" t="s">
        <v>166</v>
      </c>
      <c r="C1" s="44" t="s">
        <v>155</v>
      </c>
      <c r="D1" s="43" t="s">
        <v>147</v>
      </c>
      <c r="E1" s="43" t="s">
        <v>146</v>
      </c>
      <c r="F1" s="48" t="s">
        <v>170</v>
      </c>
      <c r="G1" s="45" t="s">
        <v>148</v>
      </c>
    </row>
    <row r="2" spans="1:7" ht="13.5">
      <c r="A2" s="37" t="s">
        <v>144</v>
      </c>
      <c r="B2" s="35" t="s">
        <v>145</v>
      </c>
      <c r="C2" s="34">
        <f>0.9*8</f>
        <v>7.2</v>
      </c>
      <c r="D2" s="35">
        <v>24.5</v>
      </c>
      <c r="E2" s="35">
        <v>6</v>
      </c>
      <c r="F2" s="49">
        <f>C2*D2*E2</f>
        <v>1058.4</v>
      </c>
      <c r="G2" s="53" t="s">
        <v>176</v>
      </c>
    </row>
    <row r="3" spans="1:7" ht="13.5">
      <c r="A3" s="37"/>
      <c r="B3" s="35" t="s">
        <v>149</v>
      </c>
      <c r="C3" s="34">
        <f>0.9*8</f>
        <v>7.2</v>
      </c>
      <c r="D3" s="35">
        <v>6</v>
      </c>
      <c r="E3" s="35">
        <v>5</v>
      </c>
      <c r="F3" s="49">
        <f>C3*D3*E3</f>
        <v>216</v>
      </c>
      <c r="G3" s="36" t="s">
        <v>150</v>
      </c>
    </row>
    <row r="4" spans="1:7" ht="13.5">
      <c r="A4" s="37"/>
      <c r="B4" s="35" t="s">
        <v>151</v>
      </c>
      <c r="C4" s="34">
        <v>0.35</v>
      </c>
      <c r="D4" s="35">
        <v>30</v>
      </c>
      <c r="E4" s="35">
        <v>4</v>
      </c>
      <c r="F4" s="49">
        <f>C4*D4*E4</f>
        <v>42</v>
      </c>
      <c r="G4" s="36"/>
    </row>
    <row r="5" spans="1:7" ht="13.5">
      <c r="A5" s="37"/>
      <c r="B5" s="35" t="s">
        <v>156</v>
      </c>
      <c r="C5" s="34"/>
      <c r="D5" s="35"/>
      <c r="E5" s="35"/>
      <c r="F5" s="49">
        <v>20</v>
      </c>
      <c r="G5" s="36" t="s">
        <v>160</v>
      </c>
    </row>
    <row r="6" spans="1:7" ht="13.5">
      <c r="A6" s="37"/>
      <c r="B6" s="47" t="s">
        <v>167</v>
      </c>
      <c r="C6" s="34"/>
      <c r="D6" s="35"/>
      <c r="E6" s="35"/>
      <c r="F6" s="49">
        <v>90</v>
      </c>
      <c r="G6" s="36" t="s">
        <v>169</v>
      </c>
    </row>
    <row r="7" spans="1:7" ht="13.5">
      <c r="A7" s="37"/>
      <c r="B7" s="47" t="s">
        <v>168</v>
      </c>
      <c r="C7" s="34"/>
      <c r="D7" s="35"/>
      <c r="E7" s="35"/>
      <c r="F7" s="49">
        <v>5</v>
      </c>
      <c r="G7" s="36" t="s">
        <v>171</v>
      </c>
    </row>
    <row r="8" spans="1:7" ht="13.5">
      <c r="A8" s="37"/>
      <c r="B8" s="35"/>
      <c r="C8" s="34"/>
      <c r="D8" s="35"/>
      <c r="E8" s="35"/>
      <c r="F8" s="49"/>
      <c r="G8" s="36"/>
    </row>
    <row r="9" spans="1:7" ht="13.5">
      <c r="A9" s="37" t="s">
        <v>164</v>
      </c>
      <c r="B9" s="35" t="s">
        <v>152</v>
      </c>
      <c r="C9" s="34">
        <f>0.15+0.15</f>
        <v>0.3</v>
      </c>
      <c r="D9" s="35">
        <v>180</v>
      </c>
      <c r="E9" s="35">
        <v>3</v>
      </c>
      <c r="F9" s="49">
        <f>C9*D9*E9</f>
        <v>162</v>
      </c>
      <c r="G9" s="36" t="s">
        <v>161</v>
      </c>
    </row>
    <row r="10" spans="1:7" ht="13.5">
      <c r="A10" s="37"/>
      <c r="B10" s="35" t="s">
        <v>153</v>
      </c>
      <c r="C10" s="34">
        <v>10</v>
      </c>
      <c r="D10" s="35"/>
      <c r="E10" s="35">
        <v>4</v>
      </c>
      <c r="F10" s="49">
        <v>40</v>
      </c>
      <c r="G10" s="36" t="s">
        <v>154</v>
      </c>
    </row>
    <row r="11" spans="1:7" ht="13.5">
      <c r="A11" s="37"/>
      <c r="B11" s="35"/>
      <c r="C11" s="34"/>
      <c r="D11" s="35"/>
      <c r="E11" s="35"/>
      <c r="F11" s="49"/>
      <c r="G11" s="36"/>
    </row>
    <row r="12" spans="1:7" ht="13.5">
      <c r="A12" s="37" t="s">
        <v>162</v>
      </c>
      <c r="B12" s="35" t="s">
        <v>157</v>
      </c>
      <c r="C12" s="34"/>
      <c r="D12" s="35"/>
      <c r="E12" s="35"/>
      <c r="F12" s="49">
        <v>40</v>
      </c>
      <c r="G12" s="36" t="s">
        <v>175</v>
      </c>
    </row>
    <row r="13" spans="1:7" ht="13.5">
      <c r="A13" s="37"/>
      <c r="B13" s="35" t="s">
        <v>158</v>
      </c>
      <c r="C13" s="34"/>
      <c r="D13" s="35"/>
      <c r="E13" s="35"/>
      <c r="F13" s="49">
        <v>40</v>
      </c>
      <c r="G13" s="36" t="s">
        <v>177</v>
      </c>
    </row>
    <row r="14" spans="1:7" ht="13.5">
      <c r="A14" s="37"/>
      <c r="B14" s="35"/>
      <c r="C14" s="34"/>
      <c r="D14" s="35"/>
      <c r="E14" s="35"/>
      <c r="F14" s="49"/>
      <c r="G14" s="36"/>
    </row>
    <row r="15" spans="1:7" ht="13.5">
      <c r="A15" s="37" t="s">
        <v>165</v>
      </c>
      <c r="B15" s="35" t="s">
        <v>159</v>
      </c>
      <c r="C15" s="34"/>
      <c r="D15" s="35"/>
      <c r="E15" s="35"/>
      <c r="F15" s="49">
        <v>70</v>
      </c>
      <c r="G15" s="36" t="s">
        <v>163</v>
      </c>
    </row>
    <row r="16" spans="1:7" ht="13.5">
      <c r="A16" s="37"/>
      <c r="B16" s="35"/>
      <c r="C16" s="34"/>
      <c r="D16" s="35"/>
      <c r="E16" s="35"/>
      <c r="F16" s="49"/>
      <c r="G16" s="36"/>
    </row>
    <row r="17" spans="1:7" ht="13.5">
      <c r="A17" s="38" t="s">
        <v>132</v>
      </c>
      <c r="B17" s="39"/>
      <c r="C17" s="41"/>
      <c r="D17" s="39"/>
      <c r="E17" s="39"/>
      <c r="F17" s="50">
        <f>SUM(F2:F15)</f>
        <v>1783.4</v>
      </c>
      <c r="G17" s="40"/>
    </row>
    <row r="19" ht="13.5">
      <c r="A19" t="s">
        <v>215</v>
      </c>
    </row>
    <row r="23" ht="13.5">
      <c r="G23" t="s">
        <v>182</v>
      </c>
    </row>
    <row r="24" ht="13.5">
      <c r="G24" t="s">
        <v>37</v>
      </c>
    </row>
    <row r="25" ht="13.5">
      <c r="G25" t="s">
        <v>181</v>
      </c>
    </row>
    <row r="26" ht="13.5">
      <c r="G26" t="s">
        <v>178</v>
      </c>
    </row>
    <row r="27" ht="13.5">
      <c r="G27" t="s">
        <v>179</v>
      </c>
    </row>
    <row r="28" ht="13.5">
      <c r="G28" t="s">
        <v>180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人間科学部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狩野裕</dc:creator>
  <cp:keywords/>
  <dc:description/>
  <cp:lastModifiedBy>狩野裕</cp:lastModifiedBy>
  <cp:lastPrinted>2001-07-07T13:06:31Z</cp:lastPrinted>
  <dcterms:created xsi:type="dcterms:W3CDTF">2001-05-18T11:29:52Z</dcterms:created>
  <dcterms:modified xsi:type="dcterms:W3CDTF">2001-07-10T11:37:30Z</dcterms:modified>
  <cp:category/>
  <cp:version/>
  <cp:contentType/>
  <cp:contentStatus/>
</cp:coreProperties>
</file>